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55103820-DC99-4C50-9482-66E5CDFA1FA5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chisquare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C5" i="1"/>
  <c r="D5" i="1"/>
  <c r="B5" i="1"/>
  <c r="E4" i="1"/>
  <c r="E3" i="1"/>
  <c r="E5" i="1" l="1"/>
  <c r="B9" i="1" s="1"/>
  <c r="B10" i="1" l="1"/>
  <c r="D10" i="1"/>
  <c r="D16" i="1" s="1"/>
  <c r="C9" i="1"/>
  <c r="E23" i="1" s="1"/>
  <c r="C10" i="1"/>
  <c r="C16" i="1" s="1"/>
  <c r="D9" i="1"/>
  <c r="B15" i="1"/>
  <c r="D15" i="1" l="1"/>
  <c r="D17" i="1" s="1"/>
  <c r="D11" i="1"/>
  <c r="C15" i="1"/>
  <c r="C17" i="1" s="1"/>
  <c r="C11" i="1"/>
  <c r="B16" i="1"/>
  <c r="E16" i="1" s="1"/>
  <c r="E10" i="1"/>
  <c r="E9" i="1"/>
  <c r="B11" i="1"/>
  <c r="E11" i="1" l="1"/>
  <c r="E20" i="1"/>
  <c r="E21" i="1" s="1"/>
  <c r="B17" i="1"/>
  <c r="E17" i="1" s="1"/>
  <c r="E15" i="1"/>
  <c r="E22" i="1" l="1"/>
</calcChain>
</file>

<file path=xl/sharedStrings.xml><?xml version="1.0" encoding="utf-8"?>
<sst xmlns="http://schemas.openxmlformats.org/spreadsheetml/2006/main" count="9" uniqueCount="9">
  <si>
    <t>Observed:</t>
  </si>
  <si>
    <t>df</t>
  </si>
  <si>
    <t>p</t>
  </si>
  <si>
    <t>Chi Square</t>
  </si>
  <si>
    <t>Significant?</t>
  </si>
  <si>
    <t>Critical value</t>
  </si>
  <si>
    <t>Expected:</t>
  </si>
  <si>
    <t>Chi  squares:</t>
  </si>
  <si>
    <t>file: chisquare-ex1.txt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</si>
</sst>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5" fontId="0" fillId="34" borderId="0" xfId="0" applyNumberFormat="1" applyFill="1" applyAlignment="1">
      <alignment horizontal="center"/>
    </xf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146050</xdr:colOff>
      <xdr:row>1</xdr:row>
      <xdr:rowOff>76200</xdr:rowOff>
    </xdr:from>
    <xdr:to>
      <xdr:col>10</xdr:col>
      <xdr:colOff>361950</xdr:colOff>
      <xdr:row>9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CB78F0-FB72-4F7D-9A61-9132D6D9F741}"/>
            </a:ext>
          </a:extLst>
        </xdr:cNvPr>
        <xdr:cNvSpPr txBox="1"/>
      </xdr:nvSpPr>
      <xdr:spPr>
        <a:xfrm>
          <a:off x="2895600" y="260350"/>
          <a:ext cx="3816350" cy="15684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Chi Square test for the data in Figure 6.22a in HCI_ERP_2e.  The result is the same as reported in Figure 6.23b and Figure 6.25.</a:t>
          </a:r>
        </a:p>
        <a:p>
          <a:endParaRPr lang="en-US" sz="18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3"/>
  <sheetViews>
    <sheetView tabSelected="1" workbookViewId="0"/>
  </sheetViews>
  <sheetFormatPr defaultRowHeight="14.5" x14ac:dyDescent="0.35"/>
  <cols>
    <col min="1" max="1" width="4.453125" style="1" customWidth="1"/>
    <col min="2" max="3" width="8.7265625" style="1"/>
    <col min="4" max="4" width="12.1796875" style="1" customWidth="1"/>
    <col min="5" max="5" width="8.7265625" style="1"/>
    <col min="6" max="6" width="16.6328125" style="1" customWidth="1"/>
    <col min="7" max="16384" width="8.7265625" style="1"/>
  </cols>
  <sheetData>
    <row r="2" spans="2:5" x14ac:dyDescent="0.35">
      <c r="B2" s="1" t="s">
        <v>0</v>
      </c>
    </row>
    <row r="3" spans="2:5" x14ac:dyDescent="0.35">
      <c r="B3" s="2">
        <v>28</v>
      </c>
      <c r="C3" s="2">
        <v>15</v>
      </c>
      <c r="D3" s="2">
        <v>13</v>
      </c>
      <c r="E3" s="1">
        <f>SUM(B3:D3)</f>
        <v>56</v>
      </c>
    </row>
    <row r="4" spans="2:5" x14ac:dyDescent="0.35">
      <c r="B4" s="2">
        <v>21</v>
      </c>
      <c r="C4" s="2">
        <v>9</v>
      </c>
      <c r="D4" s="2">
        <v>15</v>
      </c>
      <c r="E4" s="1">
        <f t="shared" ref="E4:E5" si="0">SUM(B4:D4)</f>
        <v>45</v>
      </c>
    </row>
    <row r="5" spans="2:5" x14ac:dyDescent="0.35">
      <c r="B5" s="1">
        <f>SUM(B3:B4)</f>
        <v>49</v>
      </c>
      <c r="C5" s="1">
        <f t="shared" ref="C5:D5" si="1">SUM(C3:C4)</f>
        <v>24</v>
      </c>
      <c r="D5" s="1">
        <f t="shared" si="1"/>
        <v>28</v>
      </c>
      <c r="E5" s="1">
        <f t="shared" si="0"/>
        <v>101</v>
      </c>
    </row>
    <row r="6" spans="2:5" x14ac:dyDescent="0.35">
      <c r="B6" s="5" t="s">
        <v>8</v>
      </c>
    </row>
    <row r="8" spans="2:5" x14ac:dyDescent="0.35">
      <c r="B8" s="1" t="s">
        <v>6</v>
      </c>
    </row>
    <row r="9" spans="2:5" x14ac:dyDescent="0.35">
      <c r="B9" s="7">
        <f>(B$5*$E3)/$E$5</f>
        <v>27.168316831683168</v>
      </c>
      <c r="C9" s="7">
        <f t="shared" ref="C9:D10" si="2">(C$5*$E3)/$E$5</f>
        <v>13.306930693069306</v>
      </c>
      <c r="D9" s="7">
        <f t="shared" si="2"/>
        <v>15.524752475247524</v>
      </c>
      <c r="E9" s="3">
        <f>SUM(B9:D9)</f>
        <v>56</v>
      </c>
    </row>
    <row r="10" spans="2:5" x14ac:dyDescent="0.35">
      <c r="B10" s="7">
        <f>(B$5*$E4)/$E$5</f>
        <v>21.831683168316832</v>
      </c>
      <c r="C10" s="7">
        <f t="shared" si="2"/>
        <v>10.693069306930694</v>
      </c>
      <c r="D10" s="7">
        <f t="shared" si="2"/>
        <v>12.475247524752476</v>
      </c>
      <c r="E10" s="3">
        <f t="shared" ref="E10:E11" si="3">SUM(B10:D10)</f>
        <v>45</v>
      </c>
    </row>
    <row r="11" spans="2:5" x14ac:dyDescent="0.35">
      <c r="B11" s="3">
        <f>SUM(B9:B10)</f>
        <v>49</v>
      </c>
      <c r="C11" s="3">
        <f t="shared" ref="C11:D11" si="4">SUM(C9:C10)</f>
        <v>24</v>
      </c>
      <c r="D11" s="3">
        <f t="shared" si="4"/>
        <v>28</v>
      </c>
      <c r="E11" s="3">
        <f t="shared" si="3"/>
        <v>101</v>
      </c>
    </row>
    <row r="14" spans="2:5" x14ac:dyDescent="0.35">
      <c r="B14" s="5" t="s">
        <v>7</v>
      </c>
    </row>
    <row r="15" spans="2:5" x14ac:dyDescent="0.35">
      <c r="B15" s="8">
        <f>POWER(B3-B9,2)/B9</f>
        <v>2.5459688826025506E-2</v>
      </c>
      <c r="C15" s="8">
        <f t="shared" ref="C15:D16" si="5">POWER(C3-C9,2)/C9</f>
        <v>0.21541283592644997</v>
      </c>
      <c r="D15" s="8">
        <f t="shared" si="5"/>
        <v>0.41059431198221852</v>
      </c>
      <c r="E15" s="4">
        <f>SUM(B15:D15)</f>
        <v>0.65146683673469397</v>
      </c>
    </row>
    <row r="16" spans="2:5" x14ac:dyDescent="0.35">
      <c r="B16" s="8">
        <f>POWER(B4-B10,2)/B10</f>
        <v>3.1683168316831739E-2</v>
      </c>
      <c r="C16" s="8">
        <f t="shared" si="5"/>
        <v>0.26806930693069325</v>
      </c>
      <c r="D16" s="8">
        <f t="shared" si="5"/>
        <v>0.51096181046676081</v>
      </c>
      <c r="E16" s="4">
        <f t="shared" ref="E16:E17" si="6">SUM(B16:D16)</f>
        <v>0.81071428571428583</v>
      </c>
    </row>
    <row r="17" spans="2:6" x14ac:dyDescent="0.35">
      <c r="B17" s="4">
        <f>SUM(B15:B16)</f>
        <v>5.7142857142857245E-2</v>
      </c>
      <c r="C17" s="4">
        <f t="shared" ref="C17:D17" si="7">SUM(C15:C16)</f>
        <v>0.48348214285714319</v>
      </c>
      <c r="D17" s="4">
        <f t="shared" si="7"/>
        <v>0.92155612244897933</v>
      </c>
      <c r="E17" s="4">
        <f t="shared" si="6"/>
        <v>1.4621811224489798</v>
      </c>
    </row>
    <row r="18" spans="2:6" x14ac:dyDescent="0.35">
      <c r="B18" s="4"/>
      <c r="C18" s="4"/>
      <c r="D18" s="4"/>
      <c r="E18" s="4"/>
      <c r="F18"/>
    </row>
    <row r="19" spans="2:6" x14ac:dyDescent="0.35">
      <c r="B19" s="4"/>
      <c r="C19" s="4"/>
      <c r="D19" s="10" t="s">
        <v>3</v>
      </c>
      <c r="E19" s="6">
        <f>E17</f>
        <v>1.4621811224489798</v>
      </c>
      <c r="F19"/>
    </row>
    <row r="20" spans="2:6" x14ac:dyDescent="0.35">
      <c r="D20" s="10" t="s">
        <v>1</v>
      </c>
      <c r="E20" s="11">
        <f>(COUNTA(B15:D15)-1)*(COUNTA(B15:B16)-1)</f>
        <v>2</v>
      </c>
    </row>
    <row r="21" spans="2:6" x14ac:dyDescent="0.35">
      <c r="D21" s="10" t="s">
        <v>5</v>
      </c>
      <c r="E21" s="9">
        <f>_xlfn.CHISQ.INV.RT(0.05,E20)</f>
        <v>5.9914645471079817</v>
      </c>
    </row>
    <row r="22" spans="2:6" x14ac:dyDescent="0.35">
      <c r="D22" s="10" t="s">
        <v>4</v>
      </c>
      <c r="E22" s="10" t="str">
        <f>IF(E17&gt;E21,"Yes", "No")</f>
        <v>No</v>
      </c>
    </row>
    <row r="23" spans="2:6" x14ac:dyDescent="0.35">
      <c r="D23" s="10" t="s">
        <v>2</v>
      </c>
      <c r="E23" s="9">
        <f>_xlfn.CHISQ.TEST(B3:D4,B9:D10)</f>
        <v>0.48138372530064216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chisquare-ex1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2023-10-12T20:03:58Z</dcterms:created>
  <dcterms:modified xsi:type="dcterms:W3CDTF">2023-10-16T20:44:38Z</dcterms:modified>
</cp:coreProperties>
</file>