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cott MacKenzie\Desktop\Scott-new\Book2ndEdition\examples_Excel\"/>
    </mc:Choice>
  </mc:AlternateContent>
  <xr:revisionPtr revIDLastSave="0" documentId="13_ncr:1_{81F99FC7-ADEE-4922-87A5-0AEEEC21695C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chisquare-ex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9" i="1" l="1"/>
  <c r="C5" i="1"/>
  <c r="B5" i="1"/>
  <c r="D4" i="1"/>
  <c r="D3" i="1"/>
  <c r="D5" i="1" l="1"/>
  <c r="B9" i="1" s="1"/>
  <c r="B10" i="1" l="1"/>
  <c r="C10" i="1"/>
  <c r="C16" i="1" s="1"/>
  <c r="C9" i="1"/>
  <c r="B15" i="1"/>
  <c r="D23" i="1" l="1"/>
  <c r="C15" i="1"/>
  <c r="C17" i="1" s="1"/>
  <c r="C11" i="1"/>
  <c r="B16" i="1"/>
  <c r="D16" i="1" s="1"/>
  <c r="D10" i="1"/>
  <c r="D9" i="1"/>
  <c r="B11" i="1"/>
  <c r="D11" i="1" l="1"/>
  <c r="D20" i="1"/>
  <c r="D21" i="1" s="1"/>
  <c r="B17" i="1"/>
  <c r="D17" i="1" s="1"/>
  <c r="D15" i="1"/>
  <c r="D22" i="1" l="1"/>
</calcChain>
</file>

<file path=xl/sharedStrings.xml><?xml version="1.0" encoding="utf-8"?>
<sst xmlns="http://schemas.openxmlformats.org/spreadsheetml/2006/main" count="9" uniqueCount="9">
  <si>
    <t>Observed:</t>
  </si>
  <si>
    <t>df</t>
  </si>
  <si>
    <t>p</t>
  </si>
  <si>
    <t>Chi Square</t>
  </si>
  <si>
    <t>Significant?</t>
  </si>
  <si>
    <t>Critical value</t>
  </si>
  <si>
    <t>Expected:</t>
  </si>
  <si>
    <t>Chi  squares:</t>
  </si>
  <si>
    <t>file: chisquare-ex5.txt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</si>
</sst>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0.0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3">
    <xf numFmtId="0" fontId="0" fillId="0" borderId="0" xfId="0"/>
    <xf numFmtId="0" fontId="0" fillId="0" borderId="0" xfId="0" applyAlignment="1">
      <alignment horizontal="center"/>
    </xf>
    <xf numFmtId="0" fontId="0" fillId="33" borderId="10" xfId="0" applyFill="1" applyBorder="1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165" fontId="0" fillId="34" borderId="0" xfId="0" applyNumberFormat="1" applyFill="1" applyAlignment="1">
      <alignment horizontal="center"/>
    </xf>
    <xf numFmtId="164" fontId="0" fillId="0" borderId="10" xfId="0" applyNumberFormat="1" applyBorder="1" applyAlignment="1">
      <alignment horizontal="center"/>
    </xf>
    <xf numFmtId="165" fontId="0" fillId="0" borderId="10" xfId="0" applyNumberFormat="1" applyBorder="1" applyAlignment="1">
      <alignment horizontal="center"/>
    </xf>
    <xf numFmtId="2" fontId="0" fillId="34" borderId="0" xfId="0" applyNumberFormat="1" applyFill="1" applyAlignment="1">
      <alignment horizontal="center"/>
    </xf>
    <xf numFmtId="0" fontId="0" fillId="34" borderId="0" xfId="0" applyFill="1" applyAlignment="1">
      <alignment horizontal="center"/>
    </xf>
    <xf numFmtId="1" fontId="0" fillId="34" borderId="0" xfId="0" applyNumberFormat="1" applyFill="1" applyAlignment="1">
      <alignment horizontal="center"/>
    </xf>
    <xf numFmtId="166" fontId="0" fillId="34" borderId="0" xfId="0" applyNumberFormat="1" applyFill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127000</xdr:colOff>
      <xdr:row>1</xdr:row>
      <xdr:rowOff>165100</xdr:rowOff>
    </xdr:from>
    <xdr:to>
      <xdr:col>9</xdr:col>
      <xdr:colOff>228600</xdr:colOff>
      <xdr:row>11</xdr:row>
      <xdr:rowOff>76200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E6CB78F0-FB72-4F7D-9A61-9132D6D9F741}"/>
            </a:ext>
          </a:extLst>
        </xdr:cNvPr>
        <xdr:cNvSpPr txBox="1"/>
      </xdr:nvSpPr>
      <xdr:spPr>
        <a:xfrm>
          <a:off x="2266950" y="349250"/>
          <a:ext cx="3702050" cy="1752600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800"/>
            <a:t>This is an Excel implementation</a:t>
          </a:r>
          <a:r>
            <a:rPr lang="en-US" sz="1800" baseline="0"/>
            <a:t> of the Chi Square test for the data in Figure 6.28a in HCI_ERP_2e.  The result is the same as reported in Figure 6.28b.</a:t>
          </a:r>
        </a:p>
        <a:p>
          <a:endParaRPr lang="en-US" sz="1800" baseline="0"/>
        </a:p>
        <a:p>
          <a:endParaRPr lang="en-US" sz="1800" baseline="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E23"/>
  <sheetViews>
    <sheetView tabSelected="1" workbookViewId="0"/>
  </sheetViews>
  <sheetFormatPr defaultRowHeight="14.5" x14ac:dyDescent="0.35"/>
  <cols>
    <col min="1" max="1" width="4.453125" style="1" customWidth="1"/>
    <col min="2" max="2" width="8.7265625" style="1"/>
    <col min="3" max="3" width="11.26953125" style="1" customWidth="1"/>
    <col min="4" max="4" width="8.7265625" style="1"/>
    <col min="5" max="5" width="16.6328125" style="1" customWidth="1"/>
    <col min="6" max="16384" width="8.7265625" style="1"/>
  </cols>
  <sheetData>
    <row r="2" spans="2:4" x14ac:dyDescent="0.35">
      <c r="B2" s="1" t="s">
        <v>0</v>
      </c>
    </row>
    <row r="3" spans="2:4" x14ac:dyDescent="0.35">
      <c r="B3" s="2">
        <v>16968</v>
      </c>
      <c r="C3" s="2">
        <v>1722</v>
      </c>
      <c r="D3" s="1">
        <f>SUM(B3:C3)</f>
        <v>18690</v>
      </c>
    </row>
    <row r="4" spans="2:4" x14ac:dyDescent="0.35">
      <c r="B4" s="2">
        <v>18062</v>
      </c>
      <c r="C4" s="2">
        <v>628</v>
      </c>
      <c r="D4" s="1">
        <f>SUM(B4:C4)</f>
        <v>18690</v>
      </c>
    </row>
    <row r="5" spans="2:4" x14ac:dyDescent="0.35">
      <c r="B5" s="1">
        <f>SUM(B3:B4)</f>
        <v>35030</v>
      </c>
      <c r="C5" s="1">
        <f t="shared" ref="C5" si="0">SUM(C3:C4)</f>
        <v>2350</v>
      </c>
      <c r="D5" s="1">
        <f>SUM(B5:C5)</f>
        <v>37380</v>
      </c>
    </row>
    <row r="6" spans="2:4" x14ac:dyDescent="0.35">
      <c r="B6" s="5" t="s">
        <v>8</v>
      </c>
    </row>
    <row r="8" spans="2:4" x14ac:dyDescent="0.35">
      <c r="B8" s="1" t="s">
        <v>6</v>
      </c>
    </row>
    <row r="9" spans="2:4" x14ac:dyDescent="0.35">
      <c r="B9" s="7">
        <f>(B$5*$D3)/$D$5</f>
        <v>17515</v>
      </c>
      <c r="C9" s="7">
        <f>(C$5*$D3)/$D$5</f>
        <v>1175</v>
      </c>
      <c r="D9" s="3">
        <f>SUM(B9:C9)</f>
        <v>18690</v>
      </c>
    </row>
    <row r="10" spans="2:4" x14ac:dyDescent="0.35">
      <c r="B10" s="7">
        <f>(B$5*$D4)/$D$5</f>
        <v>17515</v>
      </c>
      <c r="C10" s="7">
        <f>(C$5*$D4)/$D$5</f>
        <v>1175</v>
      </c>
      <c r="D10" s="3">
        <f>SUM(B10:C10)</f>
        <v>18690</v>
      </c>
    </row>
    <row r="11" spans="2:4" x14ac:dyDescent="0.35">
      <c r="B11" s="3">
        <f>SUM(B9:B10)</f>
        <v>35030</v>
      </c>
      <c r="C11" s="3">
        <f t="shared" ref="C11" si="1">SUM(C9:C10)</f>
        <v>2350</v>
      </c>
      <c r="D11" s="3">
        <f>SUM(B11:C11)</f>
        <v>37380</v>
      </c>
    </row>
    <row r="14" spans="2:4" x14ac:dyDescent="0.35">
      <c r="B14" s="5" t="s">
        <v>7</v>
      </c>
    </row>
    <row r="15" spans="2:4" x14ac:dyDescent="0.35">
      <c r="B15" s="8">
        <f>POWER(B3-B9,2)/B9</f>
        <v>17.083014558949472</v>
      </c>
      <c r="C15" s="8">
        <f t="shared" ref="C15:C16" si="2">POWER(C3-C9,2)/C9</f>
        <v>254.64595744680852</v>
      </c>
      <c r="D15" s="4">
        <f>SUM(B15:C15)</f>
        <v>271.72897200575801</v>
      </c>
    </row>
    <row r="16" spans="2:4" x14ac:dyDescent="0.35">
      <c r="B16" s="8">
        <f>POWER(B4-B10,2)/B10</f>
        <v>17.083014558949472</v>
      </c>
      <c r="C16" s="8">
        <f t="shared" si="2"/>
        <v>254.64595744680852</v>
      </c>
      <c r="D16" s="4">
        <f>SUM(B16:C16)</f>
        <v>271.72897200575801</v>
      </c>
    </row>
    <row r="17" spans="2:5" x14ac:dyDescent="0.35">
      <c r="B17" s="4">
        <f>SUM(B15:B16)</f>
        <v>34.166029117898944</v>
      </c>
      <c r="C17" s="4">
        <f t="shared" ref="C17" si="3">SUM(C15:C16)</f>
        <v>509.29191489361705</v>
      </c>
      <c r="D17" s="4">
        <f>SUM(B17:C17)</f>
        <v>543.45794401151602</v>
      </c>
    </row>
    <row r="18" spans="2:5" x14ac:dyDescent="0.35">
      <c r="B18" s="4"/>
      <c r="C18" s="4"/>
      <c r="D18" s="4"/>
      <c r="E18"/>
    </row>
    <row r="19" spans="2:5" x14ac:dyDescent="0.35">
      <c r="B19" s="4"/>
      <c r="C19" s="10" t="s">
        <v>3</v>
      </c>
      <c r="D19" s="6">
        <f>D17</f>
        <v>543.45794401151602</v>
      </c>
      <c r="E19"/>
    </row>
    <row r="20" spans="2:5" x14ac:dyDescent="0.35">
      <c r="C20" s="10" t="s">
        <v>1</v>
      </c>
      <c r="D20" s="11">
        <f>(COUNTA(B15:C15)-1)*(COUNTA(B15:B16)-1)</f>
        <v>1</v>
      </c>
    </row>
    <row r="21" spans="2:5" x14ac:dyDescent="0.35">
      <c r="C21" s="10" t="s">
        <v>5</v>
      </c>
      <c r="D21" s="9">
        <f>_xlfn.CHISQ.INV.RT(0.05,D20)</f>
        <v>3.8414588206941236</v>
      </c>
    </row>
    <row r="22" spans="2:5" x14ac:dyDescent="0.35">
      <c r="C22" s="10" t="s">
        <v>4</v>
      </c>
      <c r="D22" s="10" t="str">
        <f>IF(D17&gt;D21,"Yes", "No")</f>
        <v>Yes</v>
      </c>
    </row>
    <row r="23" spans="2:5" x14ac:dyDescent="0.35">
      <c r="C23" s="10" t="s">
        <v>2</v>
      </c>
      <c r="D23" s="12">
        <f>_xlfn.CHISQ.TEST(B3:C4,B9:C10)</f>
        <v>3.3355579244444323E-120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chisquare-ex1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 Scott MacKenzie</dc:creator>
  <cp:lastModifiedBy>I Scott MacKenzie</cp:lastModifiedBy>
  <dcterms:created xsi:type="dcterms:W3CDTF">2023-10-12T20:03:58Z</dcterms:created>
  <dcterms:modified xsi:type="dcterms:W3CDTF">2023-10-14T11:36:35Z</dcterms:modified>
</cp:coreProperties>
</file>